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30" tabRatio="568" activeTab="0"/>
  </bookViews>
  <sheets>
    <sheet name="光視計算" sheetId="1" r:id="rId1"/>
  </sheets>
  <definedNames>
    <definedName name="_xlnm.Print_Area" localSheetId="0">'光視計算'!$A$2:$L$55</definedName>
  </definedNames>
  <calcPr fullCalcOnLoad="1"/>
</workbook>
</file>

<file path=xl/sharedStrings.xml><?xml version="1.0" encoding="utf-8"?>
<sst xmlns="http://schemas.openxmlformats.org/spreadsheetml/2006/main" count="44" uniqueCount="44">
  <si>
    <t>住戸タイプ名</t>
  </si>
  <si>
    <t>居室面積</t>
  </si>
  <si>
    <t>室名</t>
  </si>
  <si>
    <t>東向開口</t>
  </si>
  <si>
    <t>面積(㎡)</t>
  </si>
  <si>
    <t>W寸法(m)</t>
  </si>
  <si>
    <t>H寸法(m)</t>
  </si>
  <si>
    <t>開口面積</t>
  </si>
  <si>
    <t>北向開口</t>
  </si>
  <si>
    <t>南向開口</t>
  </si>
  <si>
    <t>西向開口</t>
  </si>
  <si>
    <t>真上開口</t>
  </si>
  <si>
    <t>7-1：単純開口率</t>
  </si>
  <si>
    <t>7-2：方位別開口率</t>
  </si>
  <si>
    <t>室　名</t>
  </si>
  <si>
    <t>方立</t>
  </si>
  <si>
    <t>個数</t>
  </si>
  <si>
    <t>北（Ａn／Ａ）％</t>
  </si>
  <si>
    <t>東（Ａe／Ａ）％</t>
  </si>
  <si>
    <t>南（Ａs／Ａ）％</t>
  </si>
  <si>
    <t>西（Ａw／Ａ）％</t>
  </si>
  <si>
    <t>真上（Ａu／Ａ）％</t>
  </si>
  <si>
    <t>注）サッシの方立・無目は、開口面積から除く</t>
  </si>
  <si>
    <t>*入力は、白抜きのセル内のみ可能です。他は自動計算します。</t>
  </si>
  <si>
    <t>設計値と評価書の表示値の差＊</t>
  </si>
  <si>
    <t>＊施工誤差を見込んで、評価書の表示値（「○○％以上」と表示）を低減する場合、低減値を記入する</t>
  </si>
  <si>
    <t>%</t>
  </si>
  <si>
    <t>÷</t>
  </si>
  <si>
    <t>×</t>
  </si>
  <si>
    <t>100＝</t>
  </si>
  <si>
    <t>Ａn</t>
  </si>
  <si>
    <t>Ａe</t>
  </si>
  <si>
    <t>Ａs</t>
  </si>
  <si>
    <t>Ａw</t>
  </si>
  <si>
    <t>Ａu</t>
  </si>
  <si>
    <r>
      <t>居室合計面積</t>
    </r>
    <r>
      <rPr>
        <b/>
        <sz val="11"/>
        <rFont val="ＭＳ Ｐ明朝"/>
        <family val="1"/>
      </rPr>
      <t>S</t>
    </r>
  </si>
  <si>
    <r>
      <t>単純開口率</t>
    </r>
    <r>
      <rPr>
        <sz val="11"/>
        <rFont val="ＭＳ Ｐ明朝"/>
        <family val="1"/>
      </rPr>
      <t>(A÷Sx100［%］/小数点以下切捨）</t>
    </r>
  </si>
  <si>
    <r>
      <t>開口面積合計</t>
    </r>
    <r>
      <rPr>
        <b/>
        <sz val="11"/>
        <rFont val="ＭＳ Ｐ明朝"/>
        <family val="1"/>
      </rPr>
      <t>A</t>
    </r>
  </si>
  <si>
    <t>方位別開口       面積合計</t>
  </si>
  <si>
    <t>建具    番号</t>
  </si>
  <si>
    <t>部屋番号</t>
  </si>
  <si>
    <t>「光視環境計算書」</t>
  </si>
  <si>
    <t>（左図：比較的水平に近い場合は真上開口と扱う）</t>
  </si>
  <si>
    <r>
      <t xml:space="preserve">上段設計値             </t>
    </r>
    <r>
      <rPr>
        <b/>
        <sz val="11"/>
        <rFont val="ＭＳ Ｐゴシック"/>
        <family val="3"/>
      </rPr>
      <t>下段表示値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</si>
</sst>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.000_ "/>
    <numFmt numFmtId="178" formatCode="0.0%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9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76" fontId="5" fillId="0" borderId="2" xfId="0" applyNumberFormat="1" applyFont="1" applyBorder="1" applyAlignment="1" applyProtection="1">
      <alignment/>
      <protection locked="0"/>
    </xf>
    <xf numFmtId="176" fontId="5" fillId="0" borderId="6" xfId="0" applyNumberFormat="1" applyFont="1" applyBorder="1" applyAlignment="1" applyProtection="1">
      <alignment/>
      <protection locked="0"/>
    </xf>
    <xf numFmtId="176" fontId="5" fillId="3" borderId="6" xfId="0" applyNumberFormat="1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176" fontId="5" fillId="3" borderId="7" xfId="0" applyNumberFormat="1" applyFont="1" applyFill="1" applyBorder="1" applyAlignment="1">
      <alignment/>
    </xf>
    <xf numFmtId="178" fontId="5" fillId="2" borderId="8" xfId="0" applyNumberFormat="1" applyFont="1" applyFill="1" applyBorder="1" applyAlignment="1">
      <alignment/>
    </xf>
    <xf numFmtId="177" fontId="5" fillId="0" borderId="2" xfId="0" applyNumberFormat="1" applyFont="1" applyBorder="1" applyAlignment="1" applyProtection="1">
      <alignment/>
      <protection locked="0"/>
    </xf>
    <xf numFmtId="176" fontId="5" fillId="2" borderId="2" xfId="0" applyNumberFormat="1" applyFont="1" applyFill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/>
      <protection locked="0"/>
    </xf>
    <xf numFmtId="177" fontId="5" fillId="0" borderId="10" xfId="0" applyNumberFormat="1" applyFont="1" applyBorder="1" applyAlignment="1" applyProtection="1">
      <alignment/>
      <protection locked="0"/>
    </xf>
    <xf numFmtId="176" fontId="5" fillId="2" borderId="3" xfId="0" applyNumberFormat="1" applyFont="1" applyFill="1" applyBorder="1" applyAlignment="1">
      <alignment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177" fontId="5" fillId="0" borderId="11" xfId="0" applyNumberFormat="1" applyFont="1" applyBorder="1" applyAlignment="1" applyProtection="1">
      <alignment/>
      <protection locked="0"/>
    </xf>
    <xf numFmtId="176" fontId="5" fillId="2" borderId="12" xfId="0" applyNumberFormat="1" applyFont="1" applyFill="1" applyBorder="1" applyAlignment="1">
      <alignment/>
    </xf>
    <xf numFmtId="176" fontId="5" fillId="2" borderId="10" xfId="0" applyNumberFormat="1" applyFont="1" applyFill="1" applyBorder="1" applyAlignment="1">
      <alignment/>
    </xf>
    <xf numFmtId="176" fontId="5" fillId="2" borderId="11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177" fontId="5" fillId="0" borderId="3" xfId="0" applyNumberFormat="1" applyFont="1" applyBorder="1" applyAlignment="1" applyProtection="1">
      <alignment/>
      <protection locked="0"/>
    </xf>
    <xf numFmtId="0" fontId="5" fillId="2" borderId="14" xfId="0" applyFont="1" applyFill="1" applyBorder="1" applyAlignment="1">
      <alignment/>
    </xf>
    <xf numFmtId="0" fontId="6" fillId="2" borderId="1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/>
    </xf>
    <xf numFmtId="9" fontId="4" fillId="2" borderId="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/>
      <protection locked="0"/>
    </xf>
    <xf numFmtId="0" fontId="5" fillId="3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/>
    </xf>
    <xf numFmtId="0" fontId="5" fillId="2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9" fontId="4" fillId="0" borderId="19" xfId="0" applyNumberFormat="1" applyFont="1" applyFill="1" applyBorder="1" applyAlignment="1">
      <alignment/>
    </xf>
    <xf numFmtId="0" fontId="5" fillId="3" borderId="2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7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3" borderId="27" xfId="0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9" fontId="5" fillId="2" borderId="14" xfId="0" applyNumberFormat="1" applyFont="1" applyFill="1" applyBorder="1" applyAlignment="1">
      <alignment horizontal="center" vertical="center"/>
    </xf>
    <xf numFmtId="178" fontId="5" fillId="2" borderId="14" xfId="0" applyNumberFormat="1" applyFont="1" applyFill="1" applyBorder="1" applyAlignment="1">
      <alignment/>
    </xf>
    <xf numFmtId="9" fontId="4" fillId="2" borderId="30" xfId="0" applyNumberFormat="1" applyFont="1" applyFill="1" applyBorder="1" applyAlignment="1">
      <alignment horizontal="center" vertical="center"/>
    </xf>
    <xf numFmtId="9" fontId="4" fillId="2" borderId="31" xfId="0" applyNumberFormat="1" applyFont="1" applyFill="1" applyBorder="1" applyAlignment="1">
      <alignment horizontal="center" vertical="center"/>
    </xf>
    <xf numFmtId="9" fontId="4" fillId="2" borderId="32" xfId="0" applyNumberFormat="1" applyFont="1" applyFill="1" applyBorder="1" applyAlignment="1">
      <alignment horizontal="center" vertical="center"/>
    </xf>
    <xf numFmtId="9" fontId="4" fillId="2" borderId="33" xfId="0" applyNumberFormat="1" applyFont="1" applyFill="1" applyBorder="1" applyAlignment="1">
      <alignment horizontal="center" vertical="center"/>
    </xf>
    <xf numFmtId="9" fontId="4" fillId="2" borderId="34" xfId="0" applyNumberFormat="1" applyFont="1" applyFill="1" applyBorder="1" applyAlignment="1">
      <alignment horizontal="center" vertical="center"/>
    </xf>
    <xf numFmtId="9" fontId="4" fillId="2" borderId="3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176" fontId="5" fillId="2" borderId="37" xfId="0" applyNumberFormat="1" applyFont="1" applyFill="1" applyBorder="1" applyAlignment="1">
      <alignment horizontal="right" vertical="center"/>
    </xf>
    <xf numFmtId="176" fontId="5" fillId="2" borderId="38" xfId="0" applyNumberFormat="1" applyFont="1" applyFill="1" applyBorder="1" applyAlignment="1">
      <alignment horizontal="right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178" fontId="5" fillId="2" borderId="9" xfId="0" applyNumberFormat="1" applyFont="1" applyFill="1" applyBorder="1" applyAlignment="1">
      <alignment horizontal="center" vertical="center"/>
    </xf>
    <xf numFmtId="178" fontId="5" fillId="2" borderId="39" xfId="0" applyNumberFormat="1" applyFont="1" applyFill="1" applyBorder="1" applyAlignment="1">
      <alignment horizontal="center" vertical="center"/>
    </xf>
    <xf numFmtId="9" fontId="4" fillId="2" borderId="37" xfId="0" applyNumberFormat="1" applyFont="1" applyFill="1" applyBorder="1" applyAlignment="1">
      <alignment horizontal="center" vertical="center"/>
    </xf>
    <xf numFmtId="9" fontId="4" fillId="2" borderId="38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/>
    </xf>
    <xf numFmtId="176" fontId="5" fillId="2" borderId="41" xfId="0" applyNumberFormat="1" applyFont="1" applyFill="1" applyBorder="1" applyAlignment="1">
      <alignment horizontal="right" vertical="center"/>
    </xf>
    <xf numFmtId="176" fontId="5" fillId="2" borderId="42" xfId="0" applyNumberFormat="1" applyFont="1" applyFill="1" applyBorder="1" applyAlignment="1">
      <alignment horizontal="right" vertical="center"/>
    </xf>
    <xf numFmtId="178" fontId="5" fillId="2" borderId="39" xfId="0" applyNumberFormat="1" applyFont="1" applyFill="1" applyBorder="1" applyAlignment="1">
      <alignment/>
    </xf>
    <xf numFmtId="178" fontId="5" fillId="2" borderId="13" xfId="0" applyNumberFormat="1" applyFont="1" applyFill="1" applyBorder="1" applyAlignment="1">
      <alignment/>
    </xf>
    <xf numFmtId="0" fontId="6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43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3" borderId="40" xfId="0" applyFont="1" applyFill="1" applyBorder="1" applyAlignment="1">
      <alignment horizontal="center" vertical="center"/>
    </xf>
    <xf numFmtId="0" fontId="5" fillId="0" borderId="44" xfId="0" applyFont="1" applyBorder="1" applyAlignment="1">
      <alignment/>
    </xf>
    <xf numFmtId="0" fontId="5" fillId="3" borderId="14" xfId="0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39" xfId="0" applyFont="1" applyBorder="1" applyAlignment="1">
      <alignment/>
    </xf>
    <xf numFmtId="0" fontId="5" fillId="0" borderId="15" xfId="0" applyFont="1" applyBorder="1" applyAlignment="1">
      <alignment/>
    </xf>
    <xf numFmtId="0" fontId="5" fillId="2" borderId="2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/>
    </xf>
    <xf numFmtId="0" fontId="5" fillId="2" borderId="45" xfId="0" applyFont="1" applyFill="1" applyBorder="1" applyAlignment="1">
      <alignment/>
    </xf>
    <xf numFmtId="0" fontId="5" fillId="2" borderId="0" xfId="0" applyFont="1" applyFill="1" applyBorder="1" applyAlignment="1">
      <alignment vertical="top" wrapText="1"/>
    </xf>
    <xf numFmtId="0" fontId="5" fillId="2" borderId="26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6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5" fillId="3" borderId="47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45</xdr:row>
      <xdr:rowOff>95250</xdr:rowOff>
    </xdr:from>
    <xdr:to>
      <xdr:col>4</xdr:col>
      <xdr:colOff>571500</xdr:colOff>
      <xdr:row>54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5289" b="51428"/>
        <a:stretch>
          <a:fillRect/>
        </a:stretch>
      </xdr:blipFill>
      <xdr:spPr>
        <a:xfrm>
          <a:off x="57150" y="9020175"/>
          <a:ext cx="29146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E1965"/>
  <sheetViews>
    <sheetView tabSelected="1" view="pageBreakPreview" zoomScaleSheetLayoutView="100" workbookViewId="0" topLeftCell="A1">
      <selection activeCell="C2" sqref="A2:C2"/>
    </sheetView>
  </sheetViews>
  <sheetFormatPr defaultColWidth="9.00390625" defaultRowHeight="13.5"/>
  <cols>
    <col min="1" max="1" width="8.625" style="1" customWidth="1"/>
    <col min="2" max="12" width="7.625" style="1" customWidth="1"/>
    <col min="13" max="13" width="7.25390625" style="1" hidden="1" customWidth="1"/>
    <col min="14" max="14" width="7.125" style="1" customWidth="1"/>
    <col min="15" max="15" width="11.375" style="1" bestFit="1" customWidth="1"/>
    <col min="16" max="16" width="12.375" style="1" bestFit="1" customWidth="1"/>
    <col min="17" max="17" width="13.50390625" style="1" bestFit="1" customWidth="1"/>
    <col min="18" max="18" width="22.25390625" style="1" bestFit="1" customWidth="1"/>
    <col min="19" max="19" width="7.75390625" style="1" bestFit="1" customWidth="1"/>
    <col min="20" max="20" width="7.625" style="1" bestFit="1" customWidth="1"/>
    <col min="21" max="21" width="7.75390625" style="1" bestFit="1" customWidth="1"/>
    <col min="22" max="23" width="6.75390625" style="1" bestFit="1" customWidth="1"/>
    <col min="24" max="16384" width="9.00390625" style="1" customWidth="1"/>
  </cols>
  <sheetData>
    <row r="1" ht="19.5" customHeight="1" thickBot="1">
      <c r="B1" s="18" t="s">
        <v>23</v>
      </c>
    </row>
    <row r="2" spans="1:18" ht="29.25" customHeight="1" thickBot="1">
      <c r="A2" s="66" t="s">
        <v>41</v>
      </c>
      <c r="B2" s="67"/>
      <c r="C2" s="67"/>
      <c r="D2" s="67"/>
      <c r="E2" s="67"/>
      <c r="F2" s="67"/>
      <c r="G2" s="129" t="s">
        <v>24</v>
      </c>
      <c r="H2" s="130"/>
      <c r="I2" s="130"/>
      <c r="J2" s="131"/>
      <c r="K2" s="68">
        <v>0</v>
      </c>
      <c r="L2" s="69" t="s">
        <v>26</v>
      </c>
      <c r="M2" s="19"/>
      <c r="O2" s="139"/>
      <c r="P2" s="139"/>
      <c r="Q2" s="139"/>
      <c r="R2" s="139"/>
    </row>
    <row r="3" spans="1:23" ht="15" customHeight="1" thickTop="1">
      <c r="A3" s="70"/>
      <c r="B3" s="16"/>
      <c r="C3" s="16"/>
      <c r="D3" s="16"/>
      <c r="E3" s="16"/>
      <c r="F3" s="16"/>
      <c r="G3" s="132" t="s">
        <v>25</v>
      </c>
      <c r="H3" s="132"/>
      <c r="I3" s="132"/>
      <c r="J3" s="132"/>
      <c r="K3" s="132"/>
      <c r="L3" s="133"/>
      <c r="M3" s="19"/>
      <c r="P3" s="20"/>
      <c r="S3" s="20"/>
      <c r="T3" s="20"/>
      <c r="U3" s="20"/>
      <c r="V3" s="20"/>
      <c r="W3" s="20"/>
    </row>
    <row r="4" spans="1:23" ht="15" customHeight="1">
      <c r="A4" s="70"/>
      <c r="B4" s="16"/>
      <c r="C4" s="16"/>
      <c r="D4" s="16"/>
      <c r="E4" s="16"/>
      <c r="F4" s="16"/>
      <c r="G4" s="132"/>
      <c r="H4" s="134"/>
      <c r="I4" s="134"/>
      <c r="J4" s="134"/>
      <c r="K4" s="134"/>
      <c r="L4" s="135"/>
      <c r="M4" s="19"/>
      <c r="P4" s="20"/>
      <c r="S4" s="20"/>
      <c r="T4" s="20"/>
      <c r="U4" s="20"/>
      <c r="V4" s="20"/>
      <c r="W4" s="20"/>
    </row>
    <row r="5" spans="1:23" ht="19.5" customHeight="1">
      <c r="A5" s="70"/>
      <c r="B5" s="16"/>
      <c r="C5" s="16"/>
      <c r="D5" s="16"/>
      <c r="E5" s="16"/>
      <c r="F5" s="16"/>
      <c r="G5" s="2"/>
      <c r="H5" s="117" t="s">
        <v>0</v>
      </c>
      <c r="I5" s="122"/>
      <c r="J5" s="3"/>
      <c r="K5" s="3"/>
      <c r="L5" s="71"/>
      <c r="M5" s="19"/>
      <c r="P5" s="20"/>
      <c r="S5" s="20"/>
      <c r="T5" s="20"/>
      <c r="U5" s="20"/>
      <c r="V5" s="20"/>
      <c r="W5" s="20"/>
    </row>
    <row r="6" spans="1:23" ht="19.5" customHeight="1" thickBot="1">
      <c r="A6" s="72" t="s">
        <v>40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4"/>
      <c r="M6" s="19"/>
      <c r="P6" s="20"/>
      <c r="S6" s="20"/>
      <c r="T6" s="20"/>
      <c r="U6" s="20"/>
      <c r="V6" s="20"/>
      <c r="W6" s="20"/>
    </row>
    <row r="7" spans="1:23" ht="19.5" customHeight="1" thickBo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65"/>
      <c r="M7" s="19"/>
      <c r="P7" s="20"/>
      <c r="S7" s="20"/>
      <c r="T7" s="20"/>
      <c r="U7" s="20"/>
      <c r="V7" s="20"/>
      <c r="W7" s="20"/>
    </row>
    <row r="8" spans="1:28" ht="15" customHeight="1" thickBot="1">
      <c r="A8" s="51" t="s">
        <v>12</v>
      </c>
      <c r="B8" s="52"/>
      <c r="C8" s="52"/>
      <c r="D8" s="52"/>
      <c r="E8" s="52"/>
      <c r="F8" s="52"/>
      <c r="G8" s="53"/>
      <c r="H8" s="53"/>
      <c r="I8" s="53"/>
      <c r="J8" s="53"/>
      <c r="K8" s="52"/>
      <c r="L8" s="54"/>
      <c r="O8" s="6"/>
      <c r="P8" s="6"/>
      <c r="Q8" s="6"/>
      <c r="R8" s="6"/>
      <c r="S8" s="6"/>
      <c r="T8" s="6"/>
      <c r="U8" s="6"/>
      <c r="V8" s="6"/>
      <c r="W8" s="6"/>
      <c r="X8" s="136"/>
      <c r="Y8" s="136"/>
      <c r="Z8" s="136"/>
      <c r="AA8" s="136"/>
      <c r="AB8" s="136"/>
    </row>
    <row r="9" spans="1:31" ht="14.25" customHeight="1">
      <c r="A9" s="137" t="s">
        <v>1</v>
      </c>
      <c r="B9" s="49" t="s">
        <v>2</v>
      </c>
      <c r="C9" s="50"/>
      <c r="D9" s="50"/>
      <c r="E9" s="50"/>
      <c r="F9" s="50"/>
      <c r="G9" s="50"/>
      <c r="H9" s="50"/>
      <c r="I9" s="50"/>
      <c r="J9" s="50"/>
      <c r="K9" s="87" t="s">
        <v>35</v>
      </c>
      <c r="L9" s="113"/>
      <c r="O9" s="8"/>
      <c r="P9" s="9"/>
      <c r="Q9" s="8"/>
      <c r="R9" s="8"/>
      <c r="S9" s="10"/>
      <c r="T9" s="10"/>
      <c r="U9" s="10"/>
      <c r="V9" s="10"/>
      <c r="W9" s="10"/>
      <c r="X9" s="10"/>
      <c r="Y9" s="10"/>
      <c r="Z9" s="10"/>
      <c r="AA9" s="10"/>
      <c r="AB9" s="10"/>
      <c r="AE9" s="11"/>
    </row>
    <row r="10" spans="1:28" ht="14.25" thickBot="1">
      <c r="A10" s="137"/>
      <c r="B10" s="22" t="s">
        <v>4</v>
      </c>
      <c r="C10" s="23"/>
      <c r="D10" s="23"/>
      <c r="E10" s="23"/>
      <c r="F10" s="23"/>
      <c r="G10" s="23"/>
      <c r="H10" s="23"/>
      <c r="I10" s="23"/>
      <c r="J10" s="24"/>
      <c r="K10" s="138">
        <f>SUM(C10:J10)</f>
        <v>0</v>
      </c>
      <c r="L10" s="138"/>
      <c r="O10" s="7"/>
      <c r="P10" s="12"/>
      <c r="Q10" s="13"/>
      <c r="R10" s="13"/>
      <c r="S10" s="12"/>
      <c r="T10" s="12"/>
      <c r="U10" s="12"/>
      <c r="V10" s="12"/>
      <c r="W10" s="12"/>
      <c r="X10" s="14"/>
      <c r="Y10" s="14"/>
      <c r="Z10" s="14"/>
      <c r="AA10" s="14"/>
      <c r="AB10" s="14"/>
    </row>
    <row r="11" spans="1:28" ht="18.75" thickBot="1" thickTop="1">
      <c r="A11" s="108" t="s">
        <v>36</v>
      </c>
      <c r="B11" s="109"/>
      <c r="C11" s="109"/>
      <c r="D11" s="109"/>
      <c r="E11" s="110"/>
      <c r="F11" s="25">
        <f>I46</f>
        <v>0</v>
      </c>
      <c r="G11" s="26" t="s">
        <v>27</v>
      </c>
      <c r="H11" s="27">
        <f>K10</f>
        <v>0</v>
      </c>
      <c r="I11" s="26" t="s">
        <v>28</v>
      </c>
      <c r="J11" s="26" t="s">
        <v>29</v>
      </c>
      <c r="K11" s="28">
        <f>IF(F11=0,0,F11/H11)</f>
        <v>0</v>
      </c>
      <c r="L11" s="46">
        <f>IF(M11&lt;K2/100,0,M11-K2/100)</f>
        <v>0</v>
      </c>
      <c r="M11" s="15">
        <f>ROUNDDOWN(K11,2)</f>
        <v>0</v>
      </c>
      <c r="O11" s="7"/>
      <c r="P11" s="12"/>
      <c r="Q11" s="13"/>
      <c r="R11" s="13"/>
      <c r="S11" s="12"/>
      <c r="T11" s="12"/>
      <c r="U11" s="12"/>
      <c r="V11" s="12"/>
      <c r="W11" s="12"/>
      <c r="X11" s="14"/>
      <c r="Y11" s="14"/>
      <c r="Z11" s="14"/>
      <c r="AA11" s="14"/>
      <c r="AB11" s="14"/>
    </row>
    <row r="12" spans="1:28" ht="18.75" thickBot="1" thickTop="1">
      <c r="A12" s="55"/>
      <c r="B12" s="56"/>
      <c r="C12" s="56"/>
      <c r="D12" s="56"/>
      <c r="E12" s="56"/>
      <c r="F12" s="57"/>
      <c r="G12" s="58"/>
      <c r="H12" s="57"/>
      <c r="I12" s="58"/>
      <c r="J12" s="58"/>
      <c r="K12" s="59"/>
      <c r="L12" s="60"/>
      <c r="M12" s="15"/>
      <c r="O12" s="7"/>
      <c r="P12" s="12"/>
      <c r="Q12" s="13"/>
      <c r="R12" s="13"/>
      <c r="S12" s="12"/>
      <c r="T12" s="12"/>
      <c r="U12" s="12"/>
      <c r="V12" s="12"/>
      <c r="W12" s="12"/>
      <c r="X12" s="14"/>
      <c r="Y12" s="14"/>
      <c r="Z12" s="14"/>
      <c r="AA12" s="14"/>
      <c r="AB12" s="14"/>
    </row>
    <row r="13" spans="1:28" ht="15" customHeight="1" thickBot="1">
      <c r="A13" s="51" t="s">
        <v>13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63"/>
      <c r="O13" s="7"/>
      <c r="P13" s="12"/>
      <c r="Q13" s="13"/>
      <c r="R13" s="13"/>
      <c r="S13" s="12"/>
      <c r="T13" s="12"/>
      <c r="U13" s="12"/>
      <c r="V13" s="12"/>
      <c r="W13" s="12"/>
      <c r="X13" s="14"/>
      <c r="Y13" s="14"/>
      <c r="Z13" s="14"/>
      <c r="AA13" s="14"/>
      <c r="AB13" s="14"/>
    </row>
    <row r="14" spans="1:28" ht="30" customHeight="1">
      <c r="A14" s="61"/>
      <c r="B14" s="62" t="s">
        <v>14</v>
      </c>
      <c r="C14" s="62" t="s">
        <v>39</v>
      </c>
      <c r="D14" s="62" t="s">
        <v>5</v>
      </c>
      <c r="E14" s="62" t="s">
        <v>6</v>
      </c>
      <c r="F14" s="62" t="s">
        <v>15</v>
      </c>
      <c r="G14" s="62" t="s">
        <v>16</v>
      </c>
      <c r="H14" s="62" t="s">
        <v>7</v>
      </c>
      <c r="I14" s="111" t="s">
        <v>38</v>
      </c>
      <c r="J14" s="112"/>
      <c r="K14" s="111" t="s">
        <v>43</v>
      </c>
      <c r="L14" s="114"/>
      <c r="O14" s="7"/>
      <c r="P14" s="12"/>
      <c r="Q14" s="13"/>
      <c r="R14" s="13"/>
      <c r="S14" s="12"/>
      <c r="T14" s="12"/>
      <c r="U14" s="12"/>
      <c r="V14" s="12"/>
      <c r="W14" s="12"/>
      <c r="X14" s="14"/>
      <c r="Y14" s="14"/>
      <c r="Z14" s="14"/>
      <c r="AA14" s="14"/>
      <c r="AB14" s="14"/>
    </row>
    <row r="15" spans="1:28" ht="14.25" customHeight="1">
      <c r="A15" s="94" t="s">
        <v>8</v>
      </c>
      <c r="B15" s="4"/>
      <c r="C15" s="4"/>
      <c r="D15" s="29"/>
      <c r="E15" s="29"/>
      <c r="F15" s="4"/>
      <c r="G15" s="4">
        <v>1</v>
      </c>
      <c r="H15" s="30">
        <f>D15*E15*G15</f>
        <v>0</v>
      </c>
      <c r="I15" s="115" t="s">
        <v>30</v>
      </c>
      <c r="J15" s="116"/>
      <c r="K15" s="126" t="s">
        <v>17</v>
      </c>
      <c r="L15" s="127"/>
      <c r="O15" s="7"/>
      <c r="P15" s="12"/>
      <c r="Q15" s="13"/>
      <c r="R15" s="13"/>
      <c r="S15" s="12"/>
      <c r="T15" s="12"/>
      <c r="U15" s="12"/>
      <c r="V15" s="12"/>
      <c r="W15" s="12"/>
      <c r="X15" s="14"/>
      <c r="Y15" s="14"/>
      <c r="Z15" s="14"/>
      <c r="AA15" s="14"/>
      <c r="AB15" s="14"/>
    </row>
    <row r="16" spans="1:28" ht="13.5">
      <c r="A16" s="94"/>
      <c r="B16" s="4"/>
      <c r="C16" s="4"/>
      <c r="D16" s="29"/>
      <c r="E16" s="29"/>
      <c r="F16" s="4"/>
      <c r="G16" s="4">
        <v>1</v>
      </c>
      <c r="H16" s="30">
        <f aca="true" t="shared" si="0" ref="H16:H45">D16*E16*G16</f>
        <v>0</v>
      </c>
      <c r="I16" s="101">
        <f>SUM(H15:H21)</f>
        <v>0</v>
      </c>
      <c r="J16" s="123"/>
      <c r="K16" s="128"/>
      <c r="L16" s="8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3.5" customHeight="1">
      <c r="A17" s="94"/>
      <c r="B17" s="4"/>
      <c r="C17" s="4"/>
      <c r="D17" s="29"/>
      <c r="E17" s="29"/>
      <c r="F17" s="4"/>
      <c r="G17" s="4">
        <v>1</v>
      </c>
      <c r="H17" s="30">
        <f t="shared" si="0"/>
        <v>0</v>
      </c>
      <c r="I17" s="101"/>
      <c r="J17" s="123"/>
      <c r="K17" s="89">
        <f>IF(I16=0,0,I16/$I$46)</f>
        <v>0</v>
      </c>
      <c r="L17" s="106"/>
      <c r="M17" s="15">
        <f>ROUNDDOWN(K17,2)</f>
        <v>0</v>
      </c>
      <c r="O17" s="7"/>
      <c r="P17" s="12"/>
      <c r="Q17" s="13"/>
      <c r="R17" s="13"/>
      <c r="S17" s="12"/>
      <c r="T17" s="12"/>
      <c r="U17" s="12"/>
      <c r="V17" s="12"/>
      <c r="W17" s="12"/>
      <c r="X17" s="14"/>
      <c r="Y17" s="14"/>
      <c r="Z17" s="14"/>
      <c r="AA17" s="14"/>
      <c r="AB17" s="14"/>
    </row>
    <row r="18" spans="1:28" ht="13.5" customHeight="1" thickBot="1">
      <c r="A18" s="94"/>
      <c r="B18" s="4"/>
      <c r="C18" s="4"/>
      <c r="D18" s="29"/>
      <c r="E18" s="29"/>
      <c r="F18" s="4"/>
      <c r="G18" s="4">
        <v>1</v>
      </c>
      <c r="H18" s="30">
        <f t="shared" si="0"/>
        <v>0</v>
      </c>
      <c r="I18" s="101"/>
      <c r="J18" s="123"/>
      <c r="K18" s="107"/>
      <c r="L18" s="76"/>
      <c r="O18" s="7"/>
      <c r="P18" s="12"/>
      <c r="Q18" s="13"/>
      <c r="R18" s="13"/>
      <c r="S18" s="12"/>
      <c r="T18" s="12"/>
      <c r="U18" s="12"/>
      <c r="V18" s="12"/>
      <c r="W18" s="12"/>
      <c r="X18" s="14"/>
      <c r="Y18" s="14"/>
      <c r="Z18" s="14"/>
      <c r="AA18" s="14"/>
      <c r="AB18" s="14"/>
    </row>
    <row r="19" spans="1:28" ht="14.25" thickTop="1">
      <c r="A19" s="94"/>
      <c r="B19" s="4"/>
      <c r="C19" s="4"/>
      <c r="D19" s="29"/>
      <c r="E19" s="29"/>
      <c r="F19" s="4"/>
      <c r="G19" s="4">
        <v>1</v>
      </c>
      <c r="H19" s="30">
        <f t="shared" si="0"/>
        <v>0</v>
      </c>
      <c r="I19" s="101"/>
      <c r="J19" s="102"/>
      <c r="K19" s="77">
        <f>IF(M17&lt;$K$2/100,0,M17-$K$2/100)</f>
        <v>0</v>
      </c>
      <c r="L19" s="78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3.5">
      <c r="A20" s="94"/>
      <c r="B20" s="4"/>
      <c r="C20" s="4"/>
      <c r="D20" s="29"/>
      <c r="E20" s="29"/>
      <c r="F20" s="4"/>
      <c r="G20" s="4">
        <v>1</v>
      </c>
      <c r="H20" s="30">
        <f t="shared" si="0"/>
        <v>0</v>
      </c>
      <c r="I20" s="101"/>
      <c r="J20" s="102"/>
      <c r="K20" s="79"/>
      <c r="L20" s="80"/>
      <c r="O20" s="7"/>
      <c r="P20" s="12"/>
      <c r="Q20" s="13"/>
      <c r="R20" s="13"/>
      <c r="S20" s="12"/>
      <c r="T20" s="12"/>
      <c r="U20" s="12"/>
      <c r="V20" s="12"/>
      <c r="W20" s="12"/>
      <c r="X20" s="14"/>
      <c r="Y20" s="14"/>
      <c r="Z20" s="14"/>
      <c r="AA20" s="14"/>
      <c r="AB20" s="14"/>
    </row>
    <row r="21" spans="1:28" ht="14.25" thickBot="1">
      <c r="A21" s="98"/>
      <c r="B21" s="32"/>
      <c r="C21" s="4"/>
      <c r="D21" s="33"/>
      <c r="E21" s="33"/>
      <c r="F21" s="5"/>
      <c r="G21" s="32">
        <v>1</v>
      </c>
      <c r="H21" s="34">
        <f t="shared" si="0"/>
        <v>0</v>
      </c>
      <c r="I21" s="124"/>
      <c r="J21" s="125"/>
      <c r="K21" s="81"/>
      <c r="L21" s="82"/>
      <c r="O21" s="7"/>
      <c r="P21" s="12"/>
      <c r="Q21" s="13"/>
      <c r="R21" s="13"/>
      <c r="S21" s="12"/>
      <c r="T21" s="12"/>
      <c r="U21" s="12"/>
      <c r="V21" s="12"/>
      <c r="W21" s="12"/>
      <c r="X21" s="14"/>
      <c r="Y21" s="14"/>
      <c r="Z21" s="14"/>
      <c r="AA21" s="14"/>
      <c r="AB21" s="14"/>
    </row>
    <row r="22" spans="1:28" ht="15" customHeight="1" thickTop="1">
      <c r="A22" s="93" t="s">
        <v>3</v>
      </c>
      <c r="B22" s="35"/>
      <c r="C22" s="36"/>
      <c r="D22" s="37"/>
      <c r="E22" s="37"/>
      <c r="F22" s="36"/>
      <c r="G22" s="35">
        <v>1</v>
      </c>
      <c r="H22" s="38">
        <f t="shared" si="0"/>
        <v>0</v>
      </c>
      <c r="I22" s="99" t="s">
        <v>31</v>
      </c>
      <c r="J22" s="100"/>
      <c r="K22" s="117" t="s">
        <v>18</v>
      </c>
      <c r="L22" s="118"/>
      <c r="O22" s="7"/>
      <c r="P22" s="12"/>
      <c r="Q22" s="13"/>
      <c r="R22" s="13"/>
      <c r="S22" s="12"/>
      <c r="T22" s="12"/>
      <c r="U22" s="12"/>
      <c r="V22" s="12"/>
      <c r="W22" s="12"/>
      <c r="X22" s="14"/>
      <c r="Y22" s="14"/>
      <c r="Z22" s="14"/>
      <c r="AA22" s="14"/>
      <c r="AB22" s="14"/>
    </row>
    <row r="23" spans="1:12" ht="13.5">
      <c r="A23" s="94"/>
      <c r="B23" s="4"/>
      <c r="C23" s="4"/>
      <c r="D23" s="29"/>
      <c r="E23" s="29"/>
      <c r="F23" s="4"/>
      <c r="G23" s="4">
        <v>1</v>
      </c>
      <c r="H23" s="30">
        <f t="shared" si="0"/>
        <v>0</v>
      </c>
      <c r="I23" s="101">
        <f>SUM(H22:H28)</f>
        <v>0</v>
      </c>
      <c r="J23" s="102"/>
      <c r="K23" s="119"/>
      <c r="L23" s="118"/>
    </row>
    <row r="24" spans="1:13" ht="13.5">
      <c r="A24" s="94"/>
      <c r="B24" s="4"/>
      <c r="C24" s="4"/>
      <c r="D24" s="29"/>
      <c r="E24" s="29"/>
      <c r="F24" s="4"/>
      <c r="G24" s="4">
        <v>1</v>
      </c>
      <c r="H24" s="30">
        <f t="shared" si="0"/>
        <v>0</v>
      </c>
      <c r="I24" s="101"/>
      <c r="J24" s="102"/>
      <c r="K24" s="89">
        <f>IF(I23=0,0,I23/$I$46)</f>
        <v>0</v>
      </c>
      <c r="L24" s="106"/>
      <c r="M24" s="15">
        <f>ROUNDDOWN(K24,2)</f>
        <v>0</v>
      </c>
    </row>
    <row r="25" spans="1:12" ht="14.25" thickBot="1">
      <c r="A25" s="94"/>
      <c r="B25" s="4"/>
      <c r="C25" s="4"/>
      <c r="D25" s="29"/>
      <c r="E25" s="29"/>
      <c r="F25" s="4"/>
      <c r="G25" s="4">
        <v>1</v>
      </c>
      <c r="H25" s="30">
        <f t="shared" si="0"/>
        <v>0</v>
      </c>
      <c r="I25" s="101"/>
      <c r="J25" s="102"/>
      <c r="K25" s="107"/>
      <c r="L25" s="76"/>
    </row>
    <row r="26" spans="1:12" ht="14.25" thickTop="1">
      <c r="A26" s="94"/>
      <c r="B26" s="4"/>
      <c r="C26" s="4"/>
      <c r="D26" s="29"/>
      <c r="E26" s="29"/>
      <c r="F26" s="4"/>
      <c r="G26" s="4">
        <v>1</v>
      </c>
      <c r="H26" s="30">
        <f t="shared" si="0"/>
        <v>0</v>
      </c>
      <c r="I26" s="101"/>
      <c r="J26" s="102"/>
      <c r="K26" s="77">
        <f>IF(M24&lt;$K$2/100,0,M24-$K$2/100)</f>
        <v>0</v>
      </c>
      <c r="L26" s="78"/>
    </row>
    <row r="27" spans="1:12" ht="13.5">
      <c r="A27" s="94"/>
      <c r="B27" s="4"/>
      <c r="C27" s="4"/>
      <c r="D27" s="29"/>
      <c r="E27" s="29"/>
      <c r="F27" s="4"/>
      <c r="G27" s="4">
        <v>1</v>
      </c>
      <c r="H27" s="30">
        <f t="shared" si="0"/>
        <v>0</v>
      </c>
      <c r="I27" s="101"/>
      <c r="J27" s="102"/>
      <c r="K27" s="79"/>
      <c r="L27" s="80"/>
    </row>
    <row r="28" spans="1:12" ht="14.25" thickBot="1">
      <c r="A28" s="98"/>
      <c r="B28" s="32"/>
      <c r="C28" s="32"/>
      <c r="D28" s="33"/>
      <c r="E28" s="33"/>
      <c r="F28" s="32"/>
      <c r="G28" s="32">
        <v>1</v>
      </c>
      <c r="H28" s="39">
        <f t="shared" si="0"/>
        <v>0</v>
      </c>
      <c r="I28" s="104"/>
      <c r="J28" s="105"/>
      <c r="K28" s="81"/>
      <c r="L28" s="82"/>
    </row>
    <row r="29" spans="1:12" ht="15" customHeight="1" thickTop="1">
      <c r="A29" s="103" t="s">
        <v>9</v>
      </c>
      <c r="B29" s="35"/>
      <c r="C29" s="35"/>
      <c r="D29" s="37"/>
      <c r="E29" s="37"/>
      <c r="F29" s="35"/>
      <c r="G29" s="35">
        <v>1</v>
      </c>
      <c r="H29" s="40">
        <f t="shared" si="0"/>
        <v>0</v>
      </c>
      <c r="I29" s="96" t="s">
        <v>32</v>
      </c>
      <c r="J29" s="97"/>
      <c r="K29" s="117" t="s">
        <v>19</v>
      </c>
      <c r="L29" s="118"/>
    </row>
    <row r="30" spans="1:12" ht="13.5">
      <c r="A30" s="94"/>
      <c r="B30" s="4"/>
      <c r="C30" s="4"/>
      <c r="D30" s="29"/>
      <c r="E30" s="29"/>
      <c r="F30" s="4"/>
      <c r="G30" s="4">
        <v>1</v>
      </c>
      <c r="H30" s="30">
        <f t="shared" si="0"/>
        <v>0</v>
      </c>
      <c r="I30" s="101">
        <f>SUM(H29:H35)</f>
        <v>0</v>
      </c>
      <c r="J30" s="102"/>
      <c r="K30" s="119"/>
      <c r="L30" s="118"/>
    </row>
    <row r="31" spans="1:13" ht="13.5">
      <c r="A31" s="94"/>
      <c r="B31" s="4"/>
      <c r="C31" s="4"/>
      <c r="D31" s="29"/>
      <c r="E31" s="29"/>
      <c r="F31" s="4"/>
      <c r="G31" s="4">
        <v>1</v>
      </c>
      <c r="H31" s="30">
        <f t="shared" si="0"/>
        <v>0</v>
      </c>
      <c r="I31" s="101"/>
      <c r="J31" s="102"/>
      <c r="K31" s="89">
        <f>IF(I30=0,0,I30/$I$46)</f>
        <v>0</v>
      </c>
      <c r="L31" s="106"/>
      <c r="M31" s="15">
        <f>ROUNDDOWN(K31,2)</f>
        <v>0</v>
      </c>
    </row>
    <row r="32" spans="1:12" ht="14.25" thickBot="1">
      <c r="A32" s="94"/>
      <c r="B32" s="4"/>
      <c r="C32" s="4"/>
      <c r="D32" s="29"/>
      <c r="E32" s="29"/>
      <c r="F32" s="4"/>
      <c r="G32" s="4">
        <v>1</v>
      </c>
      <c r="H32" s="30">
        <f t="shared" si="0"/>
        <v>0</v>
      </c>
      <c r="I32" s="101"/>
      <c r="J32" s="102"/>
      <c r="K32" s="107"/>
      <c r="L32" s="76"/>
    </row>
    <row r="33" spans="1:12" ht="14.25" thickTop="1">
      <c r="A33" s="94"/>
      <c r="B33" s="4"/>
      <c r="C33" s="4"/>
      <c r="D33" s="29"/>
      <c r="E33" s="29"/>
      <c r="F33" s="4"/>
      <c r="G33" s="4">
        <v>1</v>
      </c>
      <c r="H33" s="30">
        <f t="shared" si="0"/>
        <v>0</v>
      </c>
      <c r="I33" s="101"/>
      <c r="J33" s="102"/>
      <c r="K33" s="77">
        <f>IF(M31&lt;$K$2/100,0,M31-$K$2/100)</f>
        <v>0</v>
      </c>
      <c r="L33" s="78"/>
    </row>
    <row r="34" spans="1:12" ht="13.5">
      <c r="A34" s="94"/>
      <c r="B34" s="4"/>
      <c r="C34" s="4"/>
      <c r="D34" s="29"/>
      <c r="E34" s="29"/>
      <c r="F34" s="4"/>
      <c r="G34" s="4">
        <v>1</v>
      </c>
      <c r="H34" s="30">
        <f t="shared" si="0"/>
        <v>0</v>
      </c>
      <c r="I34" s="101"/>
      <c r="J34" s="102"/>
      <c r="K34" s="79"/>
      <c r="L34" s="80"/>
    </row>
    <row r="35" spans="1:12" ht="14.25" thickBot="1">
      <c r="A35" s="95"/>
      <c r="B35" s="32"/>
      <c r="C35" s="5"/>
      <c r="D35" s="33"/>
      <c r="E35" s="33"/>
      <c r="F35" s="5"/>
      <c r="G35" s="32">
        <v>1</v>
      </c>
      <c r="H35" s="34">
        <f t="shared" si="0"/>
        <v>0</v>
      </c>
      <c r="I35" s="101"/>
      <c r="J35" s="102"/>
      <c r="K35" s="81"/>
      <c r="L35" s="82"/>
    </row>
    <row r="36" spans="1:12" ht="15" customHeight="1" thickTop="1">
      <c r="A36" s="93" t="s">
        <v>10</v>
      </c>
      <c r="B36" s="35"/>
      <c r="C36" s="36"/>
      <c r="D36" s="37"/>
      <c r="E36" s="37"/>
      <c r="F36" s="36"/>
      <c r="G36" s="35">
        <v>1</v>
      </c>
      <c r="H36" s="38">
        <f t="shared" si="0"/>
        <v>0</v>
      </c>
      <c r="I36" s="99" t="s">
        <v>33</v>
      </c>
      <c r="J36" s="100"/>
      <c r="K36" s="120" t="s">
        <v>20</v>
      </c>
      <c r="L36" s="121"/>
    </row>
    <row r="37" spans="1:12" ht="13.5">
      <c r="A37" s="94"/>
      <c r="B37" s="4"/>
      <c r="C37" s="4"/>
      <c r="D37" s="29"/>
      <c r="E37" s="29"/>
      <c r="F37" s="4"/>
      <c r="G37" s="4">
        <v>1</v>
      </c>
      <c r="H37" s="30">
        <f t="shared" si="0"/>
        <v>0</v>
      </c>
      <c r="I37" s="101">
        <f>SUM(H36:H42)</f>
        <v>0</v>
      </c>
      <c r="J37" s="102"/>
      <c r="K37" s="119"/>
      <c r="L37" s="118"/>
    </row>
    <row r="38" spans="1:13" ht="13.5">
      <c r="A38" s="94"/>
      <c r="B38" s="4"/>
      <c r="C38" s="4"/>
      <c r="D38" s="29"/>
      <c r="E38" s="29"/>
      <c r="F38" s="4"/>
      <c r="G38" s="4">
        <v>1</v>
      </c>
      <c r="H38" s="30">
        <f t="shared" si="0"/>
        <v>0</v>
      </c>
      <c r="I38" s="101"/>
      <c r="J38" s="102"/>
      <c r="K38" s="89">
        <f>IF(I37=0,0,I37/$I$46)</f>
        <v>0</v>
      </c>
      <c r="L38" s="106"/>
      <c r="M38" s="15">
        <f>ROUNDDOWN(K38,2)</f>
        <v>0</v>
      </c>
    </row>
    <row r="39" spans="1:12" ht="14.25" thickBot="1">
      <c r="A39" s="94"/>
      <c r="B39" s="4"/>
      <c r="C39" s="4"/>
      <c r="D39" s="29"/>
      <c r="E39" s="29"/>
      <c r="F39" s="4"/>
      <c r="G39" s="4">
        <v>1</v>
      </c>
      <c r="H39" s="30">
        <f t="shared" si="0"/>
        <v>0</v>
      </c>
      <c r="I39" s="101"/>
      <c r="J39" s="102"/>
      <c r="K39" s="107"/>
      <c r="L39" s="76"/>
    </row>
    <row r="40" spans="1:12" ht="14.25" thickTop="1">
      <c r="A40" s="94"/>
      <c r="B40" s="4"/>
      <c r="C40" s="4"/>
      <c r="D40" s="29"/>
      <c r="E40" s="29"/>
      <c r="F40" s="4"/>
      <c r="G40" s="4">
        <v>1</v>
      </c>
      <c r="H40" s="30">
        <f t="shared" si="0"/>
        <v>0</v>
      </c>
      <c r="I40" s="101"/>
      <c r="J40" s="102"/>
      <c r="K40" s="77">
        <f>IF(M38&lt;$K$2/100,0,M38-$K$2/100)</f>
        <v>0</v>
      </c>
      <c r="L40" s="78"/>
    </row>
    <row r="41" spans="1:12" ht="13.5">
      <c r="A41" s="94"/>
      <c r="B41" s="4"/>
      <c r="C41" s="4"/>
      <c r="D41" s="29"/>
      <c r="E41" s="29"/>
      <c r="F41" s="4"/>
      <c r="G41" s="4">
        <v>1</v>
      </c>
      <c r="H41" s="30">
        <f t="shared" si="0"/>
        <v>0</v>
      </c>
      <c r="I41" s="101"/>
      <c r="J41" s="102"/>
      <c r="K41" s="79"/>
      <c r="L41" s="80"/>
    </row>
    <row r="42" spans="1:12" ht="14.25" thickBot="1">
      <c r="A42" s="98"/>
      <c r="B42" s="32"/>
      <c r="C42" s="32"/>
      <c r="D42" s="33"/>
      <c r="E42" s="33"/>
      <c r="F42" s="32"/>
      <c r="G42" s="32">
        <v>1</v>
      </c>
      <c r="H42" s="39">
        <f t="shared" si="0"/>
        <v>0</v>
      </c>
      <c r="I42" s="104"/>
      <c r="J42" s="105"/>
      <c r="K42" s="81"/>
      <c r="L42" s="82"/>
    </row>
    <row r="43" spans="1:12" ht="15" customHeight="1" thickTop="1">
      <c r="A43" s="93" t="s">
        <v>11</v>
      </c>
      <c r="B43" s="35"/>
      <c r="C43" s="36"/>
      <c r="D43" s="37"/>
      <c r="E43" s="37"/>
      <c r="F43" s="35"/>
      <c r="G43" s="35">
        <v>1</v>
      </c>
      <c r="H43" s="40">
        <f t="shared" si="0"/>
        <v>0</v>
      </c>
      <c r="I43" s="96" t="s">
        <v>34</v>
      </c>
      <c r="J43" s="97"/>
      <c r="K43" s="87" t="s">
        <v>21</v>
      </c>
      <c r="L43" s="88"/>
    </row>
    <row r="44" spans="1:13" ht="14.25" thickBot="1">
      <c r="A44" s="94"/>
      <c r="B44" s="4"/>
      <c r="C44" s="4"/>
      <c r="D44" s="29"/>
      <c r="E44" s="29"/>
      <c r="F44" s="4"/>
      <c r="G44" s="4">
        <v>1</v>
      </c>
      <c r="H44" s="30">
        <f t="shared" si="0"/>
        <v>0</v>
      </c>
      <c r="I44" s="101">
        <f>SUM(H43:H45)</f>
        <v>0</v>
      </c>
      <c r="J44" s="102"/>
      <c r="K44" s="89">
        <f>IF(I44=0,0,I44/I46)</f>
        <v>0</v>
      </c>
      <c r="L44" s="90"/>
      <c r="M44" s="15">
        <f>ROUNDDOWN(K44,2)</f>
        <v>0</v>
      </c>
    </row>
    <row r="45" spans="1:12" ht="18.75" thickBot="1" thickTop="1">
      <c r="A45" s="95"/>
      <c r="B45" s="5"/>
      <c r="C45" s="5"/>
      <c r="D45" s="42"/>
      <c r="E45" s="42"/>
      <c r="F45" s="5"/>
      <c r="G45" s="5">
        <v>1</v>
      </c>
      <c r="H45" s="34">
        <f t="shared" si="0"/>
        <v>0</v>
      </c>
      <c r="I45" s="101"/>
      <c r="J45" s="102"/>
      <c r="K45" s="91">
        <f>IF(M44&lt;K2/100,0,M44-K2/100)</f>
        <v>0</v>
      </c>
      <c r="L45" s="92"/>
    </row>
    <row r="46" spans="1:12" ht="30" customHeight="1" thickBot="1" thickTop="1">
      <c r="A46" s="31"/>
      <c r="B46" s="21"/>
      <c r="C46" s="21"/>
      <c r="D46" s="21"/>
      <c r="E46" s="21"/>
      <c r="F46" s="21"/>
      <c r="G46" s="83" t="s">
        <v>37</v>
      </c>
      <c r="H46" s="84"/>
      <c r="I46" s="85">
        <f>I16+I23+I30+I37+I44</f>
        <v>0</v>
      </c>
      <c r="J46" s="86"/>
      <c r="K46" s="16"/>
      <c r="L46" s="75"/>
    </row>
    <row r="47" spans="1:12" ht="14.25" thickTop="1">
      <c r="A47" s="4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43"/>
    </row>
    <row r="48" spans="1:12" ht="13.5" customHeight="1">
      <c r="A48" s="41"/>
      <c r="B48" s="16"/>
      <c r="C48" s="16"/>
      <c r="D48" s="16"/>
      <c r="E48" s="16"/>
      <c r="F48" s="64"/>
      <c r="G48" s="16"/>
      <c r="H48" s="16"/>
      <c r="I48" s="16"/>
      <c r="J48" s="16"/>
      <c r="K48" s="16"/>
      <c r="L48" s="43"/>
    </row>
    <row r="49" spans="1:12" ht="29.25" customHeight="1">
      <c r="A49" s="41"/>
      <c r="B49" s="16"/>
      <c r="C49" s="16"/>
      <c r="D49" s="16"/>
      <c r="E49" s="16"/>
      <c r="F49" s="16"/>
      <c r="G49" s="16" t="s">
        <v>22</v>
      </c>
      <c r="H49" s="16"/>
      <c r="I49" s="16"/>
      <c r="J49" s="16"/>
      <c r="K49" s="16"/>
      <c r="L49" s="43"/>
    </row>
    <row r="50" spans="1:12" ht="14.25" customHeight="1">
      <c r="A50" s="44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43"/>
    </row>
    <row r="51" spans="1:12" ht="13.5">
      <c r="A51" s="4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43"/>
    </row>
    <row r="52" spans="1:12" ht="14.25" customHeight="1">
      <c r="A52" s="4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43"/>
    </row>
    <row r="53" spans="1:12" ht="13.5">
      <c r="A53" s="4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43"/>
    </row>
    <row r="54" spans="1:12" ht="13.5">
      <c r="A54" s="41"/>
      <c r="B54" s="16"/>
      <c r="C54" s="16"/>
      <c r="D54" s="16"/>
      <c r="E54" s="16"/>
      <c r="F54" s="16" t="s">
        <v>42</v>
      </c>
      <c r="G54" s="16"/>
      <c r="H54" s="16"/>
      <c r="I54" s="16"/>
      <c r="J54" s="16"/>
      <c r="K54" s="16"/>
      <c r="L54" s="43"/>
    </row>
    <row r="55" spans="1:12" ht="15" customHeight="1">
      <c r="A55" s="4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2"/>
    </row>
    <row r="56" ht="13.5" customHeight="1"/>
    <row r="59" ht="15" customHeight="1"/>
    <row r="66" ht="15" customHeight="1"/>
    <row r="73" ht="15" customHeight="1"/>
    <row r="80" ht="15" customHeight="1"/>
    <row r="86" ht="29.25" customHeight="1"/>
    <row r="87" ht="14.25" customHeight="1">
      <c r="A87" s="11"/>
    </row>
    <row r="89" ht="14.25" customHeight="1"/>
    <row r="92" ht="15" customHeight="1"/>
    <row r="93" ht="14.25" customHeight="1"/>
    <row r="95" ht="13.5" customHeight="1"/>
    <row r="98" ht="15" customHeight="1"/>
    <row r="105" ht="15" customHeight="1"/>
    <row r="112" ht="15" customHeight="1"/>
    <row r="119" ht="15" customHeight="1"/>
    <row r="124" ht="13.5" customHeight="1"/>
    <row r="125" ht="29.25" customHeight="1"/>
    <row r="126" ht="14.25" customHeight="1">
      <c r="A126" s="11"/>
    </row>
    <row r="128" ht="14.25" customHeight="1"/>
    <row r="131" ht="15" customHeight="1"/>
    <row r="132" ht="14.25" customHeight="1"/>
    <row r="134" ht="13.5" customHeight="1"/>
    <row r="137" ht="15" customHeight="1"/>
    <row r="144" ht="15" customHeight="1"/>
    <row r="151" ht="15" customHeight="1"/>
    <row r="158" ht="15" customHeight="1"/>
    <row r="164" ht="29.25" customHeight="1"/>
    <row r="165" ht="14.25" customHeight="1">
      <c r="A165" s="11"/>
    </row>
    <row r="167" ht="14.25" customHeight="1"/>
    <row r="170" ht="15" customHeight="1"/>
    <row r="171" ht="14.25" customHeight="1"/>
    <row r="173" ht="13.5" customHeight="1"/>
    <row r="176" ht="15" customHeight="1"/>
    <row r="183" ht="15" customHeight="1"/>
    <row r="190" ht="15" customHeight="1"/>
    <row r="197" ht="15" customHeight="1"/>
    <row r="202" ht="13.5" customHeight="1"/>
    <row r="203" ht="29.25" customHeight="1"/>
    <row r="204" ht="14.25" customHeight="1">
      <c r="A204" s="11"/>
    </row>
    <row r="206" ht="14.25" customHeight="1"/>
    <row r="209" ht="15" customHeight="1"/>
    <row r="210" ht="14.25" customHeight="1"/>
    <row r="212" ht="13.5" customHeight="1"/>
    <row r="215" ht="15" customHeight="1"/>
    <row r="222" ht="15" customHeight="1"/>
    <row r="229" ht="15" customHeight="1"/>
    <row r="236" ht="15" customHeight="1"/>
    <row r="242" ht="29.25" customHeight="1"/>
    <row r="243" ht="14.25" customHeight="1"/>
    <row r="244" ht="29.25" customHeight="1"/>
    <row r="245" ht="14.25" customHeight="1">
      <c r="A245" s="11"/>
    </row>
    <row r="247" ht="14.25" customHeight="1"/>
    <row r="250" ht="15" customHeight="1"/>
    <row r="251" ht="14.25" customHeight="1"/>
    <row r="253" ht="13.5" customHeight="1"/>
    <row r="256" ht="15" customHeight="1"/>
    <row r="263" ht="15" customHeight="1"/>
    <row r="270" ht="15" customHeight="1"/>
    <row r="277" ht="15" customHeight="1"/>
    <row r="282" ht="13.5" customHeight="1"/>
    <row r="283" ht="29.25" customHeight="1"/>
    <row r="284" ht="14.25" customHeight="1">
      <c r="A284" s="11"/>
    </row>
    <row r="286" ht="14.25" customHeight="1"/>
    <row r="289" ht="15" customHeight="1"/>
    <row r="290" ht="14.25" customHeight="1"/>
    <row r="292" ht="13.5" customHeight="1"/>
    <row r="295" ht="15" customHeight="1"/>
    <row r="302" ht="15" customHeight="1"/>
    <row r="309" ht="15" customHeight="1"/>
    <row r="316" ht="15" customHeight="1"/>
    <row r="320" ht="29.25" customHeight="1"/>
    <row r="321" ht="14.25" customHeight="1"/>
    <row r="323" ht="29.25" customHeight="1"/>
    <row r="324" ht="14.25" customHeight="1">
      <c r="A324" s="11"/>
    </row>
    <row r="326" ht="14.25" customHeight="1"/>
    <row r="329" ht="15" customHeight="1"/>
    <row r="330" ht="14.25" customHeight="1"/>
    <row r="332" ht="13.5" customHeight="1"/>
    <row r="335" ht="15" customHeight="1"/>
    <row r="342" ht="15" customHeight="1"/>
    <row r="349" ht="15" customHeight="1"/>
    <row r="356" ht="15" customHeight="1"/>
    <row r="361" ht="13.5" customHeight="1"/>
    <row r="362" ht="29.25" customHeight="1"/>
    <row r="363" ht="14.25" customHeight="1">
      <c r="A363" s="11"/>
    </row>
    <row r="365" ht="14.25" customHeight="1"/>
    <row r="368" ht="15" customHeight="1"/>
    <row r="369" ht="14.25" customHeight="1"/>
    <row r="371" ht="13.5" customHeight="1"/>
    <row r="374" ht="15" customHeight="1"/>
    <row r="381" ht="15" customHeight="1"/>
    <row r="388" ht="15" customHeight="1"/>
    <row r="395" ht="15" customHeight="1"/>
    <row r="399" ht="14.25" customHeight="1"/>
    <row r="401" ht="14.25" customHeight="1"/>
    <row r="403" ht="29.25" customHeight="1"/>
    <row r="404" ht="14.25" customHeight="1">
      <c r="A404" s="11"/>
    </row>
    <row r="406" ht="14.25" customHeight="1"/>
    <row r="409" ht="15" customHeight="1"/>
    <row r="410" ht="14.25" customHeight="1"/>
    <row r="412" ht="13.5" customHeight="1"/>
    <row r="415" ht="15" customHeight="1"/>
    <row r="422" ht="15" customHeight="1"/>
    <row r="429" ht="15" customHeight="1"/>
    <row r="436" ht="15" customHeight="1"/>
    <row r="441" ht="13.5" customHeight="1"/>
    <row r="442" ht="29.25" customHeight="1"/>
    <row r="443" ht="14.25" customHeight="1">
      <c r="A443" s="11"/>
    </row>
    <row r="445" ht="14.25" customHeight="1"/>
    <row r="448" ht="15" customHeight="1"/>
    <row r="449" ht="14.25" customHeight="1"/>
    <row r="451" ht="13.5" customHeight="1"/>
    <row r="454" ht="15" customHeight="1"/>
    <row r="461" ht="15" customHeight="1"/>
    <row r="468" ht="15" customHeight="1"/>
    <row r="475" ht="15" customHeight="1"/>
    <row r="479" ht="14.25" customHeight="1"/>
    <row r="482" ht="15" customHeight="1"/>
    <row r="483" ht="29.25" customHeight="1"/>
    <row r="484" ht="14.25" customHeight="1">
      <c r="A484" s="11"/>
    </row>
    <row r="486" ht="14.25" customHeight="1"/>
    <row r="489" ht="15" customHeight="1"/>
    <row r="490" ht="14.25" customHeight="1"/>
    <row r="492" ht="13.5" customHeight="1"/>
    <row r="495" ht="15" customHeight="1"/>
    <row r="502" ht="15" customHeight="1"/>
    <row r="509" ht="15" customHeight="1"/>
    <row r="516" ht="15" customHeight="1"/>
    <row r="521" ht="13.5" customHeight="1"/>
    <row r="522" ht="29.25" customHeight="1"/>
    <row r="523" ht="14.25" customHeight="1">
      <c r="A523" s="11"/>
    </row>
    <row r="525" ht="14.25" customHeight="1"/>
    <row r="528" ht="15" customHeight="1"/>
    <row r="529" ht="14.25" customHeight="1"/>
    <row r="531" ht="13.5" customHeight="1"/>
    <row r="534" ht="15" customHeight="1"/>
    <row r="541" ht="15" customHeight="1"/>
    <row r="548" ht="15" customHeight="1"/>
    <row r="555" ht="15" customHeight="1"/>
    <row r="560" ht="15" customHeight="1"/>
    <row r="561" ht="14.25" customHeight="1"/>
    <row r="563" ht="29.25" customHeight="1"/>
    <row r="564" ht="14.25" customHeight="1">
      <c r="A564" s="11"/>
    </row>
    <row r="566" ht="14.25" customHeight="1"/>
    <row r="569" ht="15" customHeight="1"/>
    <row r="570" ht="14.25" customHeight="1"/>
    <row r="572" ht="13.5" customHeight="1"/>
    <row r="575" ht="15" customHeight="1"/>
    <row r="582" ht="15" customHeight="1"/>
    <row r="589" ht="15" customHeight="1"/>
    <row r="596" ht="15" customHeight="1"/>
    <row r="601" ht="13.5" customHeight="1"/>
    <row r="602" ht="29.25" customHeight="1"/>
    <row r="603" ht="14.25" customHeight="1">
      <c r="A603" s="11"/>
    </row>
    <row r="605" ht="14.25" customHeight="1"/>
    <row r="608" ht="15" customHeight="1"/>
    <row r="609" ht="14.25" customHeight="1"/>
    <row r="611" ht="13.5" customHeight="1"/>
    <row r="614" ht="15" customHeight="1"/>
    <row r="621" ht="15" customHeight="1"/>
    <row r="628" ht="15" customHeight="1"/>
    <row r="635" ht="15" customHeight="1"/>
    <row r="639" ht="14.25" customHeight="1"/>
    <row r="641" ht="13.5" customHeight="1"/>
    <row r="643" ht="29.25" customHeight="1"/>
    <row r="644" ht="14.25" customHeight="1">
      <c r="A644" s="11"/>
    </row>
    <row r="646" ht="14.25" customHeight="1"/>
    <row r="649" ht="15" customHeight="1"/>
    <row r="650" ht="14.25" customHeight="1"/>
    <row r="652" ht="13.5" customHeight="1"/>
    <row r="655" ht="15" customHeight="1"/>
    <row r="662" ht="15" customHeight="1"/>
    <row r="669" ht="15" customHeight="1"/>
    <row r="676" ht="15" customHeight="1"/>
    <row r="681" ht="13.5" customHeight="1"/>
    <row r="682" ht="29.25" customHeight="1"/>
    <row r="683" ht="14.25" customHeight="1">
      <c r="A683" s="11"/>
    </row>
    <row r="685" ht="14.25" customHeight="1"/>
    <row r="688" ht="15" customHeight="1"/>
    <row r="689" ht="14.25" customHeight="1"/>
    <row r="691" ht="13.5" customHeight="1"/>
    <row r="694" ht="15" customHeight="1"/>
    <row r="701" ht="15" customHeight="1"/>
    <row r="708" ht="15" customHeight="1"/>
    <row r="715" ht="15" customHeight="1"/>
    <row r="719" ht="13.5" customHeight="1"/>
    <row r="722" ht="15" customHeight="1"/>
    <row r="723" ht="29.25" customHeight="1"/>
    <row r="724" ht="14.25" customHeight="1">
      <c r="A724" s="11"/>
    </row>
    <row r="726" ht="14.25" customHeight="1"/>
    <row r="729" ht="15" customHeight="1"/>
    <row r="730" ht="14.25" customHeight="1"/>
    <row r="732" ht="13.5" customHeight="1"/>
    <row r="735" ht="15" customHeight="1"/>
    <row r="742" ht="15" customHeight="1"/>
    <row r="749" ht="15" customHeight="1"/>
    <row r="756" ht="15" customHeight="1"/>
    <row r="761" ht="13.5" customHeight="1"/>
    <row r="762" ht="29.25" customHeight="1"/>
    <row r="763" ht="14.25" customHeight="1">
      <c r="A763" s="11"/>
    </row>
    <row r="765" ht="14.25" customHeight="1"/>
    <row r="768" ht="15" customHeight="1"/>
    <row r="769" ht="14.25" customHeight="1"/>
    <row r="771" ht="13.5" customHeight="1"/>
    <row r="774" ht="15" customHeight="1"/>
    <row r="781" ht="15" customHeight="1"/>
    <row r="788" ht="15" customHeight="1"/>
    <row r="795" ht="15" customHeight="1"/>
    <row r="801" ht="15" customHeight="1"/>
    <row r="802" ht="15" customHeight="1"/>
    <row r="803" ht="29.25" customHeight="1"/>
    <row r="804" ht="14.25" customHeight="1">
      <c r="A804" s="11"/>
    </row>
    <row r="806" ht="14.25" customHeight="1"/>
    <row r="809" ht="15" customHeight="1"/>
    <row r="810" ht="14.25" customHeight="1"/>
    <row r="812" ht="13.5" customHeight="1"/>
    <row r="815" ht="15" customHeight="1"/>
    <row r="822" ht="15" customHeight="1"/>
    <row r="829" ht="15" customHeight="1"/>
    <row r="836" ht="15" customHeight="1"/>
    <row r="841" ht="13.5" customHeight="1"/>
    <row r="842" ht="29.25" customHeight="1"/>
    <row r="843" ht="14.25" customHeight="1">
      <c r="A843" s="11"/>
    </row>
    <row r="845" ht="14.25" customHeight="1"/>
    <row r="848" ht="15" customHeight="1"/>
    <row r="849" ht="14.25" customHeight="1"/>
    <row r="851" ht="13.5" customHeight="1"/>
    <row r="854" ht="15" customHeight="1"/>
    <row r="861" ht="15" customHeight="1"/>
    <row r="868" ht="15" customHeight="1"/>
    <row r="875" ht="15" customHeight="1"/>
    <row r="882" ht="29.25" customHeight="1"/>
    <row r="883" ht="14.25" customHeight="1">
      <c r="A883" s="11"/>
    </row>
    <row r="885" ht="14.25" customHeight="1"/>
    <row r="888" ht="15" customHeight="1"/>
    <row r="889" ht="14.25" customHeight="1"/>
    <row r="891" ht="13.5" customHeight="1"/>
    <row r="894" ht="15" customHeight="1"/>
    <row r="901" ht="15" customHeight="1"/>
    <row r="908" ht="15" customHeight="1"/>
    <row r="915" ht="15" customHeight="1"/>
    <row r="920" ht="13.5" customHeight="1"/>
    <row r="921" ht="29.25" customHeight="1"/>
    <row r="922" ht="14.25" customHeight="1">
      <c r="A922" s="11"/>
    </row>
    <row r="924" ht="14.25" customHeight="1"/>
    <row r="927" ht="15" customHeight="1"/>
    <row r="928" ht="14.25" customHeight="1"/>
    <row r="930" ht="13.5" customHeight="1"/>
    <row r="933" ht="15" customHeight="1"/>
    <row r="940" ht="15" customHeight="1"/>
    <row r="947" ht="15" customHeight="1"/>
    <row r="954" ht="15" customHeight="1"/>
    <row r="963" ht="29.25" customHeight="1"/>
    <row r="964" ht="14.25" customHeight="1">
      <c r="A964" s="11"/>
    </row>
    <row r="966" ht="14.25" customHeight="1"/>
    <row r="969" ht="15" customHeight="1"/>
    <row r="970" ht="14.25" customHeight="1"/>
    <row r="972" ht="13.5" customHeight="1"/>
    <row r="975" ht="15" customHeight="1"/>
    <row r="982" ht="15" customHeight="1"/>
    <row r="989" ht="15" customHeight="1"/>
    <row r="996" ht="15" customHeight="1"/>
    <row r="1001" ht="13.5" customHeight="1"/>
    <row r="1002" ht="29.25" customHeight="1"/>
    <row r="1003" ht="14.25" customHeight="1">
      <c r="A1003" s="11"/>
    </row>
    <row r="1005" ht="14.25" customHeight="1"/>
    <row r="1008" ht="15" customHeight="1"/>
    <row r="1009" ht="14.25" customHeight="1"/>
    <row r="1011" ht="13.5" customHeight="1"/>
    <row r="1014" ht="15" customHeight="1"/>
    <row r="1021" ht="15" customHeight="1"/>
    <row r="1028" ht="15" customHeight="1"/>
    <row r="1035" ht="15" customHeight="1"/>
    <row r="1043" ht="29.25" customHeight="1"/>
    <row r="1044" ht="14.25" customHeight="1">
      <c r="A1044" s="11"/>
    </row>
    <row r="1046" ht="14.25" customHeight="1"/>
    <row r="1049" ht="15" customHeight="1"/>
    <row r="1050" ht="14.25" customHeight="1"/>
    <row r="1052" ht="13.5" customHeight="1"/>
    <row r="1055" ht="15" customHeight="1"/>
    <row r="1062" ht="15" customHeight="1"/>
    <row r="1069" ht="15" customHeight="1"/>
    <row r="1076" ht="15" customHeight="1"/>
    <row r="1081" ht="13.5" customHeight="1"/>
    <row r="1082" ht="29.25" customHeight="1"/>
    <row r="1083" ht="14.25" customHeight="1">
      <c r="A1083" s="11"/>
    </row>
    <row r="1085" ht="14.25" customHeight="1"/>
    <row r="1088" ht="15" customHeight="1"/>
    <row r="1089" ht="14.25" customHeight="1"/>
    <row r="1091" ht="13.5" customHeight="1"/>
    <row r="1094" ht="15" customHeight="1"/>
    <row r="1101" ht="15" customHeight="1"/>
    <row r="1108" ht="15" customHeight="1"/>
    <row r="1115" ht="15" customHeight="1"/>
    <row r="1123" ht="29.25" customHeight="1"/>
    <row r="1124" ht="14.25" customHeight="1">
      <c r="A1124" s="11"/>
    </row>
    <row r="1126" ht="14.25" customHeight="1"/>
    <row r="1129" ht="15" customHeight="1"/>
    <row r="1130" ht="14.25" customHeight="1"/>
    <row r="1132" ht="13.5" customHeight="1"/>
    <row r="1135" ht="15" customHeight="1"/>
    <row r="1142" ht="15" customHeight="1"/>
    <row r="1149" ht="15" customHeight="1"/>
    <row r="1156" ht="15" customHeight="1"/>
    <row r="1161" ht="13.5" customHeight="1"/>
    <row r="1162" ht="29.25" customHeight="1"/>
    <row r="1163" ht="14.25" customHeight="1">
      <c r="A1163" s="11"/>
    </row>
    <row r="1165" ht="14.25" customHeight="1"/>
    <row r="1168" ht="15" customHeight="1"/>
    <row r="1169" ht="14.25" customHeight="1"/>
    <row r="1171" ht="13.5" customHeight="1"/>
    <row r="1174" ht="15" customHeight="1"/>
    <row r="1181" ht="15" customHeight="1"/>
    <row r="1188" ht="15" customHeight="1"/>
    <row r="1195" ht="15" customHeight="1"/>
    <row r="1204" ht="29.25" customHeight="1"/>
    <row r="1205" ht="14.25" customHeight="1">
      <c r="A1205" s="11"/>
    </row>
    <row r="1207" ht="14.25" customHeight="1"/>
    <row r="1210" ht="15" customHeight="1"/>
    <row r="1211" ht="14.25" customHeight="1"/>
    <row r="1213" ht="13.5" customHeight="1"/>
    <row r="1216" ht="15" customHeight="1"/>
    <row r="1223" ht="15" customHeight="1"/>
    <row r="1230" ht="15" customHeight="1"/>
    <row r="1237" ht="15" customHeight="1"/>
    <row r="1242" ht="13.5" customHeight="1"/>
    <row r="1243" ht="29.25" customHeight="1"/>
    <row r="1244" ht="14.25" customHeight="1">
      <c r="A1244" s="11"/>
    </row>
    <row r="1246" ht="14.25" customHeight="1"/>
    <row r="1249" ht="15" customHeight="1"/>
    <row r="1250" ht="14.25" customHeight="1"/>
    <row r="1252" ht="13.5" customHeight="1"/>
    <row r="1255" ht="15" customHeight="1"/>
    <row r="1262" ht="15" customHeight="1"/>
    <row r="1269" ht="15" customHeight="1"/>
    <row r="1276" ht="15" customHeight="1"/>
    <row r="1284" ht="29.25" customHeight="1"/>
    <row r="1285" ht="14.25" customHeight="1">
      <c r="A1285" s="11"/>
    </row>
    <row r="1287" ht="14.25" customHeight="1"/>
    <row r="1290" ht="15" customHeight="1"/>
    <row r="1291" ht="14.25" customHeight="1"/>
    <row r="1293" ht="13.5" customHeight="1"/>
    <row r="1296" ht="15" customHeight="1"/>
    <row r="1303" ht="15" customHeight="1"/>
    <row r="1310" ht="15" customHeight="1"/>
    <row r="1317" ht="15" customHeight="1"/>
    <row r="1322" ht="13.5" customHeight="1"/>
    <row r="1323" ht="29.25" customHeight="1"/>
    <row r="1324" ht="14.25" customHeight="1">
      <c r="A1324" s="11"/>
    </row>
    <row r="1326" ht="14.25" customHeight="1"/>
    <row r="1329" ht="15" customHeight="1"/>
    <row r="1330" ht="14.25" customHeight="1"/>
    <row r="1332" ht="13.5" customHeight="1"/>
    <row r="1335" ht="15" customHeight="1"/>
    <row r="1342" ht="15" customHeight="1"/>
    <row r="1349" ht="15" customHeight="1"/>
    <row r="1356" ht="15" customHeight="1"/>
    <row r="1364" ht="29.25" customHeight="1"/>
    <row r="1365" ht="14.25" customHeight="1">
      <c r="A1365" s="11"/>
    </row>
    <row r="1367" ht="14.25" customHeight="1"/>
    <row r="1370" ht="15" customHeight="1"/>
    <row r="1371" ht="14.25" customHeight="1"/>
    <row r="1373" ht="13.5" customHeight="1"/>
    <row r="1376" ht="15" customHeight="1"/>
    <row r="1383" ht="15" customHeight="1"/>
    <row r="1390" ht="15" customHeight="1"/>
    <row r="1397" ht="15" customHeight="1"/>
    <row r="1402" ht="13.5" customHeight="1"/>
    <row r="1403" ht="29.25" customHeight="1"/>
    <row r="1404" ht="14.25" customHeight="1">
      <c r="A1404" s="11"/>
    </row>
    <row r="1406" ht="14.25" customHeight="1"/>
    <row r="1409" ht="15" customHeight="1"/>
    <row r="1410" ht="14.25" customHeight="1"/>
    <row r="1412" ht="13.5" customHeight="1"/>
    <row r="1415" ht="15" customHeight="1"/>
    <row r="1422" ht="15" customHeight="1"/>
    <row r="1429" ht="15" customHeight="1"/>
    <row r="1436" ht="15" customHeight="1"/>
    <row r="1444" ht="29.25" customHeight="1"/>
    <row r="1445" ht="14.25" customHeight="1">
      <c r="A1445" s="11"/>
    </row>
    <row r="1447" ht="14.25" customHeight="1"/>
    <row r="1450" ht="15" customHeight="1"/>
    <row r="1451" ht="14.25" customHeight="1"/>
    <row r="1453" ht="13.5" customHeight="1"/>
    <row r="1456" ht="15" customHeight="1"/>
    <row r="1463" ht="15" customHeight="1"/>
    <row r="1470" ht="15" customHeight="1"/>
    <row r="1477" ht="15" customHeight="1"/>
    <row r="1482" ht="13.5" customHeight="1"/>
    <row r="1483" ht="29.25" customHeight="1"/>
    <row r="1484" ht="14.25" customHeight="1">
      <c r="A1484" s="11"/>
    </row>
    <row r="1486" ht="14.25" customHeight="1"/>
    <row r="1489" ht="15" customHeight="1"/>
    <row r="1490" ht="14.25" customHeight="1"/>
    <row r="1492" ht="13.5" customHeight="1"/>
    <row r="1495" ht="15" customHeight="1"/>
    <row r="1502" ht="15" customHeight="1"/>
    <row r="1509" ht="15" customHeight="1"/>
    <row r="1516" ht="15" customHeight="1"/>
    <row r="1525" ht="29.25" customHeight="1"/>
    <row r="1526" ht="14.25" customHeight="1">
      <c r="A1526" s="11"/>
    </row>
    <row r="1528" ht="14.25" customHeight="1"/>
    <row r="1531" ht="15" customHeight="1"/>
    <row r="1532" ht="14.25" customHeight="1"/>
    <row r="1534" ht="13.5" customHeight="1"/>
    <row r="1537" ht="15" customHeight="1"/>
    <row r="1544" ht="15" customHeight="1"/>
    <row r="1551" ht="15" customHeight="1"/>
    <row r="1558" ht="15" customHeight="1"/>
    <row r="1563" ht="13.5" customHeight="1"/>
    <row r="1564" ht="29.25" customHeight="1"/>
    <row r="1565" ht="14.25" customHeight="1">
      <c r="A1565" s="11"/>
    </row>
    <row r="1567" ht="14.25" customHeight="1"/>
    <row r="1570" ht="15" customHeight="1"/>
    <row r="1571" ht="14.25" customHeight="1"/>
    <row r="1573" ht="13.5" customHeight="1"/>
    <row r="1576" ht="15" customHeight="1"/>
    <row r="1583" ht="15" customHeight="1"/>
    <row r="1590" ht="15" customHeight="1"/>
    <row r="1597" ht="15" customHeight="1"/>
    <row r="1605" ht="29.25" customHeight="1"/>
    <row r="1606" ht="14.25" customHeight="1">
      <c r="A1606" s="11"/>
    </row>
    <row r="1608" ht="14.25" customHeight="1"/>
    <row r="1611" ht="15" customHeight="1"/>
    <row r="1612" ht="14.25" customHeight="1"/>
    <row r="1614" ht="13.5" customHeight="1"/>
    <row r="1617" ht="15" customHeight="1"/>
    <row r="1624" ht="15" customHeight="1"/>
    <row r="1631" ht="15" customHeight="1"/>
    <row r="1638" ht="15" customHeight="1"/>
    <row r="1643" ht="13.5" customHeight="1"/>
    <row r="1644" ht="29.25" customHeight="1"/>
    <row r="1645" ht="14.25" customHeight="1">
      <c r="A1645" s="11"/>
    </row>
    <row r="1647" ht="14.25" customHeight="1"/>
    <row r="1650" ht="15" customHeight="1"/>
    <row r="1651" ht="14.25" customHeight="1"/>
    <row r="1653" ht="13.5" customHeight="1"/>
    <row r="1656" ht="15" customHeight="1"/>
    <row r="1663" ht="15" customHeight="1"/>
    <row r="1670" ht="15" customHeight="1"/>
    <row r="1677" ht="15" customHeight="1"/>
    <row r="1685" ht="29.25" customHeight="1"/>
    <row r="1686" ht="14.25" customHeight="1">
      <c r="A1686" s="11"/>
    </row>
    <row r="1688" ht="14.25" customHeight="1"/>
    <row r="1691" ht="15" customHeight="1"/>
    <row r="1692" ht="14.25" customHeight="1"/>
    <row r="1694" ht="13.5" customHeight="1"/>
    <row r="1697" ht="15" customHeight="1"/>
    <row r="1704" ht="15" customHeight="1"/>
    <row r="1711" ht="15" customHeight="1"/>
    <row r="1718" ht="15" customHeight="1"/>
    <row r="1723" ht="13.5" customHeight="1"/>
    <row r="1724" ht="29.25" customHeight="1"/>
    <row r="1725" ht="14.25" customHeight="1">
      <c r="A1725" s="11"/>
    </row>
    <row r="1727" ht="14.25" customHeight="1"/>
    <row r="1730" ht="15" customHeight="1"/>
    <row r="1731" ht="14.25" customHeight="1"/>
    <row r="1733" ht="13.5" customHeight="1"/>
    <row r="1736" ht="15" customHeight="1"/>
    <row r="1743" ht="15" customHeight="1"/>
    <row r="1750" ht="15" customHeight="1"/>
    <row r="1757" ht="15" customHeight="1"/>
    <row r="1765" ht="29.25" customHeight="1"/>
    <row r="1766" ht="14.25" customHeight="1">
      <c r="A1766" s="11"/>
    </row>
    <row r="1768" ht="14.25" customHeight="1"/>
    <row r="1771" ht="15" customHeight="1"/>
    <row r="1772" ht="14.25" customHeight="1"/>
    <row r="1774" ht="13.5" customHeight="1"/>
    <row r="1777" ht="15" customHeight="1"/>
    <row r="1784" ht="15" customHeight="1"/>
    <row r="1791" ht="15" customHeight="1"/>
    <row r="1798" ht="15" customHeight="1"/>
    <row r="1803" ht="13.5" customHeight="1"/>
    <row r="1804" ht="29.25" customHeight="1"/>
    <row r="1805" ht="14.25" customHeight="1">
      <c r="A1805" s="11"/>
    </row>
    <row r="1807" ht="14.25" customHeight="1"/>
    <row r="1810" ht="15" customHeight="1"/>
    <row r="1811" ht="14.25" customHeight="1"/>
    <row r="1813" ht="13.5" customHeight="1"/>
    <row r="1816" ht="15" customHeight="1"/>
    <row r="1823" ht="15" customHeight="1"/>
    <row r="1830" ht="15" customHeight="1"/>
    <row r="1837" ht="15" customHeight="1"/>
    <row r="1845" ht="29.25" customHeight="1"/>
    <row r="1846" ht="14.25" customHeight="1">
      <c r="A1846" s="11"/>
    </row>
    <row r="1848" ht="14.25" customHeight="1"/>
    <row r="1851" ht="15" customHeight="1"/>
    <row r="1852" ht="14.25" customHeight="1"/>
    <row r="1854" ht="13.5" customHeight="1"/>
    <row r="1857" ht="15" customHeight="1"/>
    <row r="1864" ht="15" customHeight="1"/>
    <row r="1871" ht="15" customHeight="1"/>
    <row r="1878" ht="15" customHeight="1"/>
    <row r="1883" ht="13.5" customHeight="1"/>
    <row r="1884" ht="29.25" customHeight="1"/>
    <row r="1885" ht="14.25" customHeight="1">
      <c r="A1885" s="11"/>
    </row>
    <row r="1887" ht="14.25" customHeight="1"/>
    <row r="1890" ht="15" customHeight="1"/>
    <row r="1891" ht="14.25" customHeight="1"/>
    <row r="1893" ht="13.5" customHeight="1"/>
    <row r="1896" ht="15" customHeight="1"/>
    <row r="1903" ht="15" customHeight="1"/>
    <row r="1910" ht="15" customHeight="1"/>
    <row r="1917" ht="15" customHeight="1"/>
    <row r="1925" ht="29.25" customHeight="1"/>
    <row r="1926" ht="14.25" customHeight="1"/>
    <row r="1928" ht="14.25" customHeight="1"/>
    <row r="1931" ht="15" customHeight="1"/>
    <row r="1932" ht="14.25" customHeight="1"/>
    <row r="1934" ht="13.5" customHeight="1"/>
    <row r="1937" ht="15" customHeight="1"/>
    <row r="1944" ht="15" customHeight="1"/>
    <row r="1951" ht="15" customHeight="1"/>
    <row r="1958" ht="15" customHeight="1"/>
    <row r="1963" ht="13.5" customHeight="1"/>
    <row r="1964" ht="29.25" customHeight="1"/>
    <row r="1965" ht="14.25" customHeight="1">
      <c r="A1965" s="11"/>
    </row>
    <row r="1967" ht="14.25" customHeight="1"/>
    <row r="1970" ht="15" customHeight="1"/>
    <row r="1971" ht="14.25" customHeight="1"/>
    <row r="1973" ht="13.5" customHeight="1"/>
    <row r="1976" ht="15" customHeight="1"/>
    <row r="1983" ht="15" customHeight="1"/>
    <row r="1990" ht="15" customHeight="1"/>
    <row r="1997" ht="15" customHeight="1"/>
    <row r="2004" ht="29.25" customHeight="1"/>
    <row r="2005" ht="14.25" customHeight="1"/>
    <row r="2007" ht="14.25" customHeight="1"/>
    <row r="2010" ht="15" customHeight="1"/>
    <row r="2011" ht="14.25" customHeight="1"/>
    <row r="2013" ht="13.5" customHeight="1"/>
    <row r="2016" ht="15" customHeight="1"/>
    <row r="2023" ht="15" customHeight="1"/>
    <row r="2030" ht="15" customHeight="1"/>
    <row r="2037" ht="15" customHeight="1"/>
    <row r="2042" ht="13.5" customHeight="1"/>
    <row r="2043" ht="29.25" customHeight="1"/>
    <row r="2044" ht="14.25" customHeight="1"/>
    <row r="2046" ht="14.25" customHeight="1"/>
    <row r="2049" ht="15" customHeight="1"/>
    <row r="2050" ht="14.25" customHeight="1"/>
    <row r="2052" ht="13.5" customHeight="1"/>
    <row r="2055" ht="15" customHeight="1"/>
    <row r="2062" ht="15" customHeight="1"/>
    <row r="2069" ht="15" customHeight="1"/>
    <row r="2076" ht="15" customHeight="1"/>
    <row r="2084" ht="29.25" customHeight="1"/>
    <row r="2085" ht="14.25" customHeight="1"/>
    <row r="2087" ht="14.25" customHeight="1"/>
    <row r="2090" ht="15" customHeight="1"/>
    <row r="2091" ht="14.25" customHeight="1"/>
    <row r="2093" ht="13.5" customHeight="1"/>
    <row r="2096" ht="15" customHeight="1"/>
    <row r="2103" ht="15" customHeight="1"/>
    <row r="2110" ht="15" customHeight="1"/>
    <row r="2117" ht="15" customHeight="1"/>
    <row r="2122" ht="13.5" customHeight="1"/>
    <row r="2123" ht="29.25" customHeight="1"/>
    <row r="2124" ht="14.25" customHeight="1"/>
    <row r="2126" ht="14.25" customHeight="1"/>
    <row r="2129" ht="15" customHeight="1"/>
    <row r="2130" ht="14.25" customHeight="1"/>
    <row r="2132" ht="13.5" customHeight="1"/>
    <row r="2135" ht="15" customHeight="1"/>
    <row r="2142" ht="15" customHeight="1"/>
    <row r="2149" ht="15" customHeight="1"/>
    <row r="2156" ht="15" customHeight="1"/>
    <row r="2164" ht="29.25" customHeight="1"/>
    <row r="2165" ht="14.25" customHeight="1"/>
    <row r="2167" ht="14.25" customHeight="1"/>
    <row r="2170" ht="15" customHeight="1"/>
    <row r="2171" ht="14.25" customHeight="1"/>
    <row r="2173" ht="13.5" customHeight="1"/>
    <row r="2176" ht="15" customHeight="1"/>
    <row r="2183" ht="15" customHeight="1"/>
    <row r="2190" ht="15" customHeight="1"/>
    <row r="2197" ht="15" customHeight="1"/>
    <row r="2202" ht="13.5" customHeight="1"/>
    <row r="2203" ht="29.25" customHeight="1"/>
    <row r="2204" ht="14.25" customHeight="1"/>
    <row r="2206" ht="14.25" customHeight="1"/>
    <row r="2209" ht="15" customHeight="1"/>
    <row r="2210" ht="14.25" customHeight="1"/>
    <row r="2212" ht="13.5" customHeight="1"/>
    <row r="2215" ht="15" customHeight="1"/>
    <row r="2222" ht="15" customHeight="1"/>
    <row r="2229" ht="15" customHeight="1"/>
    <row r="2236" ht="15" customHeight="1"/>
    <row r="2244" ht="29.25" customHeight="1"/>
    <row r="2245" ht="14.25" customHeight="1"/>
    <row r="2247" ht="14.25" customHeight="1"/>
    <row r="2250" ht="15" customHeight="1"/>
    <row r="2251" ht="14.25" customHeight="1"/>
    <row r="2253" ht="13.5" customHeight="1"/>
    <row r="2256" ht="15" customHeight="1"/>
    <row r="2263" ht="15" customHeight="1"/>
    <row r="2270" ht="15" customHeight="1"/>
    <row r="2277" ht="15" customHeight="1"/>
    <row r="2282" ht="13.5" customHeight="1"/>
    <row r="2283" ht="29.25" customHeight="1"/>
    <row r="2284" ht="14.25" customHeight="1"/>
    <row r="2286" ht="14.25" customHeight="1"/>
    <row r="2289" ht="15" customHeight="1"/>
    <row r="2290" ht="14.25" customHeight="1"/>
    <row r="2292" ht="13.5" customHeight="1"/>
    <row r="2295" ht="15" customHeight="1"/>
    <row r="2302" ht="15" customHeight="1"/>
    <row r="2309" ht="15" customHeight="1"/>
    <row r="2316" ht="15" customHeight="1"/>
    <row r="2324" ht="29.25" customHeight="1"/>
    <row r="2325" ht="14.25" customHeight="1"/>
    <row r="2327" ht="14.25" customHeight="1"/>
    <row r="2330" ht="15" customHeight="1"/>
    <row r="2331" ht="14.25" customHeight="1"/>
    <row r="2333" ht="13.5" customHeight="1"/>
    <row r="2336" ht="15" customHeight="1"/>
    <row r="2343" ht="15" customHeight="1"/>
    <row r="2350" ht="15" customHeight="1"/>
    <row r="2357" ht="15" customHeight="1"/>
    <row r="2362" ht="13.5" customHeight="1"/>
    <row r="2363" ht="29.25" customHeight="1"/>
    <row r="2364" ht="14.25" customHeight="1"/>
    <row r="2366" ht="14.25" customHeight="1"/>
    <row r="2369" ht="15" customHeight="1"/>
    <row r="2370" ht="14.25" customHeight="1"/>
    <row r="2372" ht="13.5" customHeight="1"/>
    <row r="2375" ht="15" customHeight="1"/>
    <row r="2382" ht="15" customHeight="1"/>
    <row r="2389" ht="15" customHeight="1"/>
    <row r="2396" ht="15" customHeight="1"/>
  </sheetData>
  <sheetProtection/>
  <mergeCells count="43">
    <mergeCell ref="G2:J2"/>
    <mergeCell ref="G3:L4"/>
    <mergeCell ref="X8:AB8"/>
    <mergeCell ref="A9:A10"/>
    <mergeCell ref="K10:L10"/>
    <mergeCell ref="O2:R2"/>
    <mergeCell ref="K22:L23"/>
    <mergeCell ref="K24:L25"/>
    <mergeCell ref="H5:I5"/>
    <mergeCell ref="K26:L28"/>
    <mergeCell ref="I16:J21"/>
    <mergeCell ref="K15:L16"/>
    <mergeCell ref="K17:L18"/>
    <mergeCell ref="K19:L21"/>
    <mergeCell ref="K29:L30"/>
    <mergeCell ref="K31:L32"/>
    <mergeCell ref="K33:L35"/>
    <mergeCell ref="K36:L37"/>
    <mergeCell ref="K38:L39"/>
    <mergeCell ref="A11:E11"/>
    <mergeCell ref="I14:J14"/>
    <mergeCell ref="K9:L9"/>
    <mergeCell ref="K14:L14"/>
    <mergeCell ref="A15:A21"/>
    <mergeCell ref="I15:J15"/>
    <mergeCell ref="A22:A28"/>
    <mergeCell ref="I23:J28"/>
    <mergeCell ref="I22:J22"/>
    <mergeCell ref="A29:A35"/>
    <mergeCell ref="I30:J35"/>
    <mergeCell ref="I37:J42"/>
    <mergeCell ref="I29:J29"/>
    <mergeCell ref="A43:A45"/>
    <mergeCell ref="I43:J43"/>
    <mergeCell ref="A36:A42"/>
    <mergeCell ref="I36:J36"/>
    <mergeCell ref="I44:J45"/>
    <mergeCell ref="K40:L42"/>
    <mergeCell ref="G46:H46"/>
    <mergeCell ref="I46:J46"/>
    <mergeCell ref="K43:L43"/>
    <mergeCell ref="K44:L44"/>
    <mergeCell ref="K45:L45"/>
  </mergeCells>
  <dataValidations count="3">
    <dataValidation allowBlank="1" showInputMessage="1" showErrorMessage="1" imeMode="halfAlpha" sqref="C15:E45 G15:G45 C10:J10"/>
    <dataValidation type="list" allowBlank="1" showInputMessage="1" showErrorMessage="1" sqref="F15:F45">
      <formula1>"アリ,ナシ"</formula1>
    </dataValidation>
    <dataValidation type="list" allowBlank="1" showInputMessage="1" showErrorMessage="1" sqref="K2">
      <formula1>"0,1,2"</formula1>
    </dataValidation>
  </dataValidations>
  <printOptions/>
  <pageMargins left="0.7874015748031497" right="0.1968503937007874" top="0.3937007874015748" bottom="0.3937007874015748" header="0.3149606299212598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kenchiku</cp:lastModifiedBy>
  <cp:lastPrinted>2008-01-21T03:07:41Z</cp:lastPrinted>
  <dcterms:created xsi:type="dcterms:W3CDTF">2002-02-17T12:59:50Z</dcterms:created>
  <dcterms:modified xsi:type="dcterms:W3CDTF">2008-02-04T05:39:05Z</dcterms:modified>
  <cp:category/>
  <cp:version/>
  <cp:contentType/>
  <cp:contentStatus/>
</cp:coreProperties>
</file>